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rtccoop-my.sharepoint.com/personal/kkrienke_nrtc_coop/Documents/migrated/Telispire/Verizon/"/>
    </mc:Choice>
  </mc:AlternateContent>
  <xr:revisionPtr revIDLastSave="0" documentId="8_{A4B6A9C1-226A-402A-9F0F-5BD807A2C95D}" xr6:coauthVersionLast="47" xr6:coauthVersionMax="47" xr10:uidLastSave="{00000000-0000-0000-0000-000000000000}"/>
  <bookViews>
    <workbookView xWindow="-108" yWindow="-108" windowWidth="23256" windowHeight="12456" xr2:uid="{6455C788-9D1A-4CF0-81E9-D65EB4CB4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<sst xmlns="http://schemas.openxmlformats.org/spreadsheetml/2006/main" count="172" uniqueCount="107">
  <si>
    <t>Category</t>
  </si>
  <si>
    <t>type</t>
  </si>
  <si>
    <t>MDN</t>
  </si>
  <si>
    <t>IMSI</t>
  </si>
  <si>
    <t>DATETIME</t>
  </si>
  <si>
    <t>THRESHOLD</t>
  </si>
  <si>
    <t>SENT_UNIQUESENDS</t>
  </si>
  <si>
    <t>DAYS:</t>
  </si>
  <si>
    <t>OUTBOUND</t>
  </si>
  <si>
    <t>MARKET</t>
  </si>
  <si>
    <t>IMEILIKELYSPOOFED?</t>
  </si>
  <si>
    <t>HONEYPOT</t>
  </si>
  <si>
    <t>MARKETS</t>
  </si>
  <si>
    <t>IGNORELIST</t>
  </si>
  <si>
    <t>ACT_DISC</t>
  </si>
  <si>
    <t>agent</t>
  </si>
  <si>
    <t>C</t>
  </si>
  <si>
    <t>status</t>
  </si>
  <si>
    <t>TEXTMMS_LOWERLOWERLOWER</t>
  </si>
  <si>
    <t>50_50</t>
  </si>
  <si>
    <t>96_96</t>
  </si>
  <si>
    <t>DAYS:26</t>
  </si>
  <si>
    <t>CA_SouthBay</t>
  </si>
  <si>
    <t>mmsmms congratulations free gift card claim nowheya lisa got an open thing chillin' tap this to get right back http://www[.]holkyejh[.]my/gpquy whenever you're down.</t>
  </si>
  <si>
    <t>['043219']</t>
  </si>
  <si>
    <t>RSLR-TELISPIRE-ACT</t>
  </si>
  <si>
    <t>98_98</t>
  </si>
  <si>
    <t>DAYS:29</t>
  </si>
  <si>
    <t>NC_FayettevilleWilmingtonRAL2</t>
  </si>
  <si>
    <t>mmsmms corgratulationsl free gift card clalm nowwhat's up ghfg you dipped but it's still hangin' around tap this to get right back http://twihxng[.]cfd/dedxo on your own time.</t>
  </si>
  <si>
    <t>['156396'; '156183']</t>
  </si>
  <si>
    <t>DAYS:24</t>
  </si>
  <si>
    <t>mmsmms corgratulatlonsl you have a free gift card clalm nowquick nudge gary you dipped but it's still hangin' around hit this to continue the vibe http://matceelqr[.]cfd/nsipe no hurry.</t>
  </si>
  <si>
    <t>['156904'; '156183']</t>
  </si>
  <si>
    <t>94_94</t>
  </si>
  <si>
    <t>DAYS:0</t>
  </si>
  <si>
    <t>[]</t>
  </si>
  <si>
    <t>mmsmms free gift card clalm nowyo otha got an open thing chillin' jump in whenever you're ready http://ortameie[.]cfd/ziocr whenever you're down.</t>
  </si>
  <si>
    <t>97_97</t>
  </si>
  <si>
    <t>DAYS:7</t>
  </si>
  <si>
    <t>mmsmms yo annette you dipped but it's still hangin' around tap this to get right back http://ortamegy[.]cfd/qgghq whenever you're down.you have a free gift card clalm now</t>
  </si>
  <si>
    <t>['156197'; '156307']</t>
  </si>
  <si>
    <t>65_65</t>
  </si>
  <si>
    <t>DAYS:12</t>
  </si>
  <si>
    <t>CA_SouthBay.CA_CentralLA</t>
  </si>
  <si>
    <t>sms access: bennie your pfs access is open. finalize $7.4k monthly via link. launch  http://jzieh[.]today/ctist25tm stop to opt out</t>
  </si>
  <si>
    <t>['052180'; '043157'; '043155'; '043219']</t>
  </si>
  <si>
    <t>74_74</t>
  </si>
  <si>
    <t>DAYS:6</t>
  </si>
  <si>
    <t>CA_SanGabriel</t>
  </si>
  <si>
    <t>sms are you free to come over for a meal? i'm planning to make spaghetti with meat sauce.</t>
  </si>
  <si>
    <t>['049470'; '049434'; '049850']</t>
  </si>
  <si>
    <t>66_66</t>
  </si>
  <si>
    <t>DAYS:10</t>
  </si>
  <si>
    <t>CA_SouthBay.CA_DowntownLANewhall</t>
  </si>
  <si>
    <t>sms entry: bennie a $2k payout is possibly ready. review eligibility &amp; enter to claim: http://irpxx[.]today/ctist25tm stop to end</t>
  </si>
  <si>
    <t>['053522'; '043155'; '043219'; '043545'; '043157']</t>
  </si>
  <si>
    <t>TEXTMMS_LOWERLOWER</t>
  </si>
  <si>
    <t>100_75</t>
  </si>
  <si>
    <t>117_115</t>
  </si>
  <si>
    <t>DAYS:1</t>
  </si>
  <si>
    <t>sms good morning i'm jennifer with kelly services. there is a match here that aligns with your history. could i forward the overview and package? please send 'sure'.</t>
  </si>
  <si>
    <t>['049323'; '049139']</t>
  </si>
  <si>
    <t>TEXTSMS_LOWERLOWERLOWER</t>
  </si>
  <si>
    <t>53_53</t>
  </si>
  <si>
    <t>DAYS:4</t>
  </si>
  <si>
    <t>FL_Miami</t>
  </si>
  <si>
    <t>sms harold final notice: your food assistance is scheduled for suspension. confirm your record now to prevent an interruption: https://coreme[.]rest/axwd0</t>
  </si>
  <si>
    <t>['148101'; '148382']</t>
  </si>
  <si>
    <t>84_83</t>
  </si>
  <si>
    <t>DAYS:21</t>
  </si>
  <si>
    <t>LA_Covington</t>
  </si>
  <si>
    <t>sms hey jerome we roll up your existing mcas into a single program with bi-weekly payments plus an additional 200k credit line available. want details? let me know</t>
  </si>
  <si>
    <t>['126539']</t>
  </si>
  <si>
    <t>56_56</t>
  </si>
  <si>
    <t>DAYS:11</t>
  </si>
  <si>
    <t>NY_StatenIslandBrooklynWhitestone1</t>
  </si>
  <si>
    <t>sms if you're struggling with memory you need to watch what harvard experts say is really affecting seniors' minds. see here: trffsi[.]com reply stop to end</t>
  </si>
  <si>
    <t>['081094']</t>
  </si>
  <si>
    <t>85_85</t>
  </si>
  <si>
    <t>DAYS:8</t>
  </si>
  <si>
    <t>CA_SanBernardino</t>
  </si>
  <si>
    <t>sms i'll make hotpot for you in the evening. come to my house and eat together.</t>
  </si>
  <si>
    <t>['045514'; '045931']</t>
  </si>
  <si>
    <t>68_68</t>
  </si>
  <si>
    <t>DAYS:9</t>
  </si>
  <si>
    <t>CA_VenturaSanFernando.CA_SouthBay.CA_CentralLA</t>
  </si>
  <si>
    <t>sms mysamplesearch team: billing status: bennie the $2000.00 amount is restricted. confirm info at http://zmmll[.]today/ctist25tm. stop to opt out</t>
  </si>
  <si>
    <t>['052284'; '041887'; '043155'; '043219'; '043157']</t>
  </si>
  <si>
    <t>TALK_LOWERLOWER</t>
  </si>
  <si>
    <t>100_75_60</t>
  </si>
  <si>
    <t>199_199_19.51</t>
  </si>
  <si>
    <t>DAYS:14</t>
  </si>
  <si>
    <t>CA_DowntownLANewhall</t>
  </si>
  <si>
    <t>voice hi we got your order confirmation for iphone 17 pro which will be charged on your card press 1 to speak with our customer service department</t>
  </si>
  <si>
    <t>['053014']</t>
  </si>
  <si>
    <t>TALK_LOWER</t>
  </si>
  <si>
    <t>200_100_60</t>
  </si>
  <si>
    <t>200_200_17.55</t>
  </si>
  <si>
    <t>SPOOFED!</t>
  </si>
  <si>
    <t>voice thank you for your purchase from amazon for macbook pro with the amount of 2233.99  if not done by you please press 1 to speak to our amazon executive</t>
  </si>
  <si>
    <t>['053014'; '053766']</t>
  </si>
  <si>
    <t>TALK_UPPER</t>
  </si>
  <si>
    <t>400_200_60</t>
  </si>
  <si>
    <t>947_943_17.63</t>
  </si>
  <si>
    <t>voice welcome to verizon's fraud prevention center we've noticed a recent purchase of an iphone for 9999 on your account if you did not authorize this purchase press 1 to speak with a fraud specialist if you authorize this purchase press 9 to confirm  thank you</t>
  </si>
  <si>
    <t>['053872']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</si>
</sst>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tccoop-my.sharepoint.com/personal/kkrienke_nrtc_coop/Documents/migrated/Telispire/Verizon/FRAUD%20TYPES.xlsx" TargetMode="External"/><Relationship Id="rId1" Type="http://schemas.openxmlformats.org/officeDocument/2006/relationships/externalLinkPath" Target="FRAUD%20TY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ype"/>
      <sheetName val="agents"/>
      <sheetName val="formula"/>
    </sheetNames>
    <sheetDataSet>
      <sheetData sheetId="0">
        <row r="2">
          <cell r="A2" t="str">
            <v>TALK_LOWER</v>
          </cell>
          <cell r="B2" t="str">
            <v>TALK 200</v>
          </cell>
        </row>
        <row r="3">
          <cell r="A3" t="str">
            <v>TALK_LOWERLOWER</v>
          </cell>
          <cell r="B3" t="str">
            <v>TALK 100</v>
          </cell>
        </row>
        <row r="4">
          <cell r="A4" t="str">
            <v>TALK_UPPER</v>
          </cell>
          <cell r="B4" t="str">
            <v>TALK 400</v>
          </cell>
        </row>
        <row r="5">
          <cell r="A5" t="str">
            <v>TEXTMMS_LOWER</v>
          </cell>
          <cell r="B5" t="str">
            <v>MMS 200</v>
          </cell>
        </row>
        <row r="6">
          <cell r="A6" t="str">
            <v>TEXTMMS_LOWERLOWER</v>
          </cell>
          <cell r="B6" t="str">
            <v>MMS 100</v>
          </cell>
        </row>
        <row r="7">
          <cell r="A7" t="str">
            <v>TEXTMMS_UPPER</v>
          </cell>
          <cell r="B7" t="str">
            <v>MMS 300</v>
          </cell>
        </row>
        <row r="8">
          <cell r="A8" t="str">
            <v>TEXTSMS_LOWER</v>
          </cell>
          <cell r="B8" t="str">
            <v>SMS 200</v>
          </cell>
        </row>
        <row r="9">
          <cell r="A9" t="str">
            <v>TEXTSMS_LOWERLOWER</v>
          </cell>
          <cell r="B9" t="str">
            <v>SMS 100</v>
          </cell>
        </row>
        <row r="10">
          <cell r="A10" t="str">
            <v>TEXTSMS_UPPER</v>
          </cell>
          <cell r="B10" t="str">
            <v>SMS 300</v>
          </cell>
        </row>
        <row r="11">
          <cell r="A11" t="str">
            <v>TEXTMMS_LOWERLOWERLOWER</v>
          </cell>
          <cell r="B11" t="str">
            <v>MMS 50</v>
          </cell>
        </row>
        <row r="12">
          <cell r="A12" t="str">
            <v>TEXTSMS_LOWERLOWERLOWER</v>
          </cell>
          <cell r="B12" t="str">
            <v>SMS 50</v>
          </cell>
        </row>
        <row r="13">
          <cell r="A13" t="str">
            <v>TALK_LOWERLOWERLOWER</v>
          </cell>
          <cell r="B13" t="str">
            <v>TALK 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3190-DF4D-41C0-88E2-06E03574EC73}">
  <dimension ref="A1:R18"/>
  <sheetViews>
    <sheetView tabSelected="1" workbookViewId="0">
      <selection activeCell="R1" sqref="R1"/>
    </sheetView>
  </sheetViews>
  <sheetFormatPr defaultRowHeight="14.4" x14ac:dyDescent="0.3"/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3">
      <c r="A2" t="s">
        <v>18</v>
      </c>
      <c r="B2" t="str">
        <f>VLOOKUP(A2,[1]type!$A$2:$B$13,2,FALSE)</f>
        <v>MMS 50</v>
      </c>
      <c r="C2">
        <v>4649271430</v>
      </c>
      <c r="D2">
        <v>311480150798049</v>
      </c>
      <c r="E2" s="1">
        <v>46060.283602418982</v>
      </c>
      <c r="F2" t="s">
        <v>19</v>
      </c>
      <c r="G2" t="s">
        <v>20</v>
      </c>
      <c r="H2" t="s">
        <v>21</v>
      </c>
      <c r="I2" t="s">
        <v>8</v>
      </c>
      <c r="J2" t="s">
        <v>22</v>
      </c>
      <c r="L2" t="s">
        <v>23</v>
      </c>
      <c r="M2" t="s">
        <v>24</v>
      </c>
      <c r="O2" t="s">
        <v>25</v>
      </c>
    </row>
    <row r="3" spans="1:18" x14ac:dyDescent="0.3">
      <c r="A3" t="s">
        <v>18</v>
      </c>
      <c r="B3" t="str">
        <f>VLOOKUP(A3,[1]type!$A$2:$B$13,2,FALSE)</f>
        <v>MMS 50</v>
      </c>
      <c r="C3">
        <v>4707161907</v>
      </c>
      <c r="D3">
        <v>311480107287494</v>
      </c>
      <c r="E3" s="1">
        <v>46060.283650543985</v>
      </c>
      <c r="F3" t="s">
        <v>19</v>
      </c>
      <c r="G3" t="s">
        <v>26</v>
      </c>
      <c r="H3" t="s">
        <v>27</v>
      </c>
      <c r="I3" t="s">
        <v>8</v>
      </c>
      <c r="J3" t="s">
        <v>28</v>
      </c>
      <c r="L3" t="s">
        <v>29</v>
      </c>
      <c r="M3" t="s">
        <v>30</v>
      </c>
      <c r="O3" t="s">
        <v>25</v>
      </c>
    </row>
    <row r="4" spans="1:18" x14ac:dyDescent="0.3">
      <c r="A4" t="s">
        <v>18</v>
      </c>
      <c r="B4" t="str">
        <f>VLOOKUP(A4,[1]type!$A$2:$B$13,2,FALSE)</f>
        <v>MMS 50</v>
      </c>
      <c r="C4">
        <v>4707251227</v>
      </c>
      <c r="D4">
        <v>311480107286287</v>
      </c>
      <c r="E4" s="1">
        <v>46060.283653749997</v>
      </c>
      <c r="F4" t="s">
        <v>19</v>
      </c>
      <c r="G4" t="s">
        <v>20</v>
      </c>
      <c r="H4" t="s">
        <v>31</v>
      </c>
      <c r="I4" t="s">
        <v>8</v>
      </c>
      <c r="J4" t="s">
        <v>28</v>
      </c>
      <c r="L4" t="s">
        <v>32</v>
      </c>
      <c r="M4" t="s">
        <v>33</v>
      </c>
      <c r="O4" t="s">
        <v>25</v>
      </c>
    </row>
    <row r="5" spans="1:18" x14ac:dyDescent="0.3">
      <c r="A5" t="s">
        <v>18</v>
      </c>
      <c r="B5" t="str">
        <f>VLOOKUP(A5,[1]type!$A$2:$B$13,2,FALSE)</f>
        <v>MMS 50</v>
      </c>
      <c r="C5">
        <v>4642062163</v>
      </c>
      <c r="E5" s="1">
        <v>46060.28358354167</v>
      </c>
      <c r="F5" t="s">
        <v>19</v>
      </c>
      <c r="G5" t="s">
        <v>34</v>
      </c>
      <c r="H5" t="s">
        <v>35</v>
      </c>
      <c r="I5" t="s">
        <v>8</v>
      </c>
      <c r="J5" t="s">
        <v>36</v>
      </c>
      <c r="L5" t="s">
        <v>37</v>
      </c>
      <c r="M5" t="s">
        <v>36</v>
      </c>
      <c r="O5" t="s">
        <v>25</v>
      </c>
    </row>
    <row r="6" spans="1:18" x14ac:dyDescent="0.3">
      <c r="A6" t="s">
        <v>18</v>
      </c>
      <c r="B6" t="str">
        <f>VLOOKUP(A6,[1]type!$A$2:$B$13,2,FALSE)</f>
        <v>MMS 50</v>
      </c>
      <c r="C6">
        <v>9297593841</v>
      </c>
      <c r="D6">
        <v>311480107287042</v>
      </c>
      <c r="E6" s="1">
        <v>46060.285663449074</v>
      </c>
      <c r="F6" t="s">
        <v>19</v>
      </c>
      <c r="G6" t="s">
        <v>38</v>
      </c>
      <c r="H6" t="s">
        <v>39</v>
      </c>
      <c r="I6" t="s">
        <v>8</v>
      </c>
      <c r="J6" t="s">
        <v>28</v>
      </c>
      <c r="L6" t="s">
        <v>40</v>
      </c>
      <c r="M6" t="s">
        <v>41</v>
      </c>
      <c r="O6" t="s">
        <v>25</v>
      </c>
    </row>
    <row r="7" spans="1:18" x14ac:dyDescent="0.3">
      <c r="A7" t="s">
        <v>18</v>
      </c>
      <c r="B7" t="str">
        <f>VLOOKUP(A7,[1]type!$A$2:$B$13,2,FALSE)</f>
        <v>MMS 50</v>
      </c>
      <c r="C7">
        <v>9044700491</v>
      </c>
      <c r="D7">
        <v>311480223667318</v>
      </c>
      <c r="E7" s="1">
        <v>46060.285320613424</v>
      </c>
      <c r="F7" t="s">
        <v>19</v>
      </c>
      <c r="G7" t="s">
        <v>42</v>
      </c>
      <c r="H7" t="s">
        <v>43</v>
      </c>
      <c r="I7" t="s">
        <v>8</v>
      </c>
      <c r="J7" t="s">
        <v>44</v>
      </c>
      <c r="L7" t="s">
        <v>45</v>
      </c>
      <c r="M7" t="s">
        <v>46</v>
      </c>
      <c r="O7" t="s">
        <v>25</v>
      </c>
    </row>
    <row r="8" spans="1:18" x14ac:dyDescent="0.3">
      <c r="A8" t="s">
        <v>18</v>
      </c>
      <c r="B8" t="str">
        <f>VLOOKUP(A8,[1]type!$A$2:$B$13,2,FALSE)</f>
        <v>MMS 50</v>
      </c>
      <c r="C8">
        <v>9046529203</v>
      </c>
      <c r="D8">
        <v>311480213733196</v>
      </c>
      <c r="E8" s="1">
        <v>46060.285365844909</v>
      </c>
      <c r="F8" t="s">
        <v>19</v>
      </c>
      <c r="G8" t="s">
        <v>47</v>
      </c>
      <c r="H8" t="s">
        <v>48</v>
      </c>
      <c r="I8" t="s">
        <v>8</v>
      </c>
      <c r="J8" t="s">
        <v>49</v>
      </c>
      <c r="L8" t="s">
        <v>50</v>
      </c>
      <c r="M8" t="s">
        <v>51</v>
      </c>
      <c r="O8" t="s">
        <v>25</v>
      </c>
    </row>
    <row r="9" spans="1:18" x14ac:dyDescent="0.3">
      <c r="A9" t="s">
        <v>18</v>
      </c>
      <c r="B9" t="str">
        <f>VLOOKUP(A9,[1]type!$A$2:$B$13,2,FALSE)</f>
        <v>MMS 50</v>
      </c>
      <c r="C9">
        <v>9045784280</v>
      </c>
      <c r="D9">
        <v>311480223651955</v>
      </c>
      <c r="E9" s="1">
        <v>46060.285357152781</v>
      </c>
      <c r="F9" t="s">
        <v>19</v>
      </c>
      <c r="G9" t="s">
        <v>52</v>
      </c>
      <c r="H9" t="s">
        <v>53</v>
      </c>
      <c r="I9" t="s">
        <v>8</v>
      </c>
      <c r="J9" t="s">
        <v>54</v>
      </c>
      <c r="L9" t="s">
        <v>55</v>
      </c>
      <c r="M9" t="s">
        <v>56</v>
      </c>
      <c r="O9" t="s">
        <v>25</v>
      </c>
    </row>
    <row r="10" spans="1:18" x14ac:dyDescent="0.3">
      <c r="A10" t="s">
        <v>57</v>
      </c>
      <c r="B10" t="str">
        <f>VLOOKUP(A10,[1]type!$A$2:$B$13,2,FALSE)</f>
        <v>MMS 100</v>
      </c>
      <c r="C10">
        <v>9044636347</v>
      </c>
      <c r="D10">
        <v>311480239638568</v>
      </c>
      <c r="E10" s="1">
        <v>46060.285315324072</v>
      </c>
      <c r="F10" t="s">
        <v>58</v>
      </c>
      <c r="G10" t="s">
        <v>59</v>
      </c>
      <c r="H10" t="s">
        <v>60</v>
      </c>
      <c r="I10" t="s">
        <v>8</v>
      </c>
      <c r="J10" t="s">
        <v>49</v>
      </c>
      <c r="L10" t="s">
        <v>61</v>
      </c>
      <c r="M10" t="s">
        <v>62</v>
      </c>
      <c r="O10" t="s">
        <v>25</v>
      </c>
    </row>
    <row r="11" spans="1:18" x14ac:dyDescent="0.3">
      <c r="A11" t="s">
        <v>63</v>
      </c>
      <c r="B11" t="str">
        <f>VLOOKUP(A11,[1]type!$A$2:$B$13,2,FALSE)</f>
        <v>SMS 50</v>
      </c>
      <c r="C11">
        <v>3136839882</v>
      </c>
      <c r="D11">
        <v>311480107290864</v>
      </c>
      <c r="E11" s="1">
        <v>46060.281613368054</v>
      </c>
      <c r="F11" t="s">
        <v>19</v>
      </c>
      <c r="G11" t="s">
        <v>64</v>
      </c>
      <c r="H11" t="s">
        <v>65</v>
      </c>
      <c r="I11" t="s">
        <v>8</v>
      </c>
      <c r="J11" t="s">
        <v>66</v>
      </c>
      <c r="L11" t="s">
        <v>67</v>
      </c>
      <c r="M11" t="s">
        <v>68</v>
      </c>
      <c r="O11" t="s">
        <v>25</v>
      </c>
    </row>
    <row r="12" spans="1:18" x14ac:dyDescent="0.3">
      <c r="A12" t="s">
        <v>18</v>
      </c>
      <c r="B12" t="str">
        <f>VLOOKUP(A12,[1]type!$A$2:$B$13,2,FALSE)</f>
        <v>MMS 50</v>
      </c>
      <c r="C12">
        <v>8482011116</v>
      </c>
      <c r="D12">
        <v>311480188758419</v>
      </c>
      <c r="E12" s="1">
        <v>46060.28516890046</v>
      </c>
      <c r="F12" t="s">
        <v>19</v>
      </c>
      <c r="G12" t="s">
        <v>69</v>
      </c>
      <c r="H12" t="s">
        <v>70</v>
      </c>
      <c r="I12" t="s">
        <v>8</v>
      </c>
      <c r="J12" t="s">
        <v>71</v>
      </c>
      <c r="L12" t="s">
        <v>72</v>
      </c>
      <c r="M12" t="s">
        <v>73</v>
      </c>
      <c r="O12" t="s">
        <v>25</v>
      </c>
    </row>
    <row r="13" spans="1:18" x14ac:dyDescent="0.3">
      <c r="A13" t="s">
        <v>18</v>
      </c>
      <c r="B13" t="str">
        <f>VLOOKUP(A13,[1]type!$A$2:$B$13,2,FALSE)</f>
        <v>MMS 50</v>
      </c>
      <c r="C13">
        <v>2484521409</v>
      </c>
      <c r="D13">
        <v>311480192160348</v>
      </c>
      <c r="E13" s="1">
        <v>46060.282898530095</v>
      </c>
      <c r="F13" t="s">
        <v>19</v>
      </c>
      <c r="G13" t="s">
        <v>74</v>
      </c>
      <c r="H13" t="s">
        <v>75</v>
      </c>
      <c r="I13" t="s">
        <v>8</v>
      </c>
      <c r="J13" t="s">
        <v>76</v>
      </c>
      <c r="L13" t="s">
        <v>77</v>
      </c>
      <c r="M13" t="s">
        <v>78</v>
      </c>
      <c r="O13" t="s">
        <v>25</v>
      </c>
    </row>
    <row r="14" spans="1:18" x14ac:dyDescent="0.3">
      <c r="A14" t="s">
        <v>18</v>
      </c>
      <c r="B14" t="str">
        <f>VLOOKUP(A14,[1]type!$A$2:$B$13,2,FALSE)</f>
        <v>MMS 50</v>
      </c>
      <c r="C14">
        <v>2136188376</v>
      </c>
      <c r="D14">
        <v>311480213723929</v>
      </c>
      <c r="E14" s="1">
        <v>46060.282774409723</v>
      </c>
      <c r="F14" t="s">
        <v>19</v>
      </c>
      <c r="G14" t="s">
        <v>79</v>
      </c>
      <c r="H14" t="s">
        <v>80</v>
      </c>
      <c r="I14" t="s">
        <v>8</v>
      </c>
      <c r="J14" t="s">
        <v>81</v>
      </c>
      <c r="L14" t="s">
        <v>82</v>
      </c>
      <c r="M14" t="s">
        <v>83</v>
      </c>
      <c r="O14" t="s">
        <v>25</v>
      </c>
    </row>
    <row r="15" spans="1:18" x14ac:dyDescent="0.3">
      <c r="A15" t="s">
        <v>18</v>
      </c>
      <c r="B15" t="str">
        <f>VLOOKUP(A15,[1]type!$A$2:$B$13,2,FALSE)</f>
        <v>MMS 50</v>
      </c>
      <c r="C15">
        <v>7473108000</v>
      </c>
      <c r="D15">
        <v>311480223667041</v>
      </c>
      <c r="E15" s="1">
        <v>46060.28468034722</v>
      </c>
      <c r="F15" t="s">
        <v>19</v>
      </c>
      <c r="G15" t="s">
        <v>84</v>
      </c>
      <c r="H15" t="s">
        <v>85</v>
      </c>
      <c r="I15" t="s">
        <v>8</v>
      </c>
      <c r="J15" t="s">
        <v>86</v>
      </c>
      <c r="L15" t="s">
        <v>87</v>
      </c>
      <c r="M15" t="s">
        <v>88</v>
      </c>
      <c r="O15" t="s">
        <v>25</v>
      </c>
    </row>
    <row r="16" spans="1:18" x14ac:dyDescent="0.3">
      <c r="A16" t="s">
        <v>89</v>
      </c>
      <c r="B16" t="str">
        <f>VLOOKUP(A16,[1]type!$A$2:$B$13,2,FALSE)</f>
        <v>TALK 100</v>
      </c>
      <c r="C16">
        <v>5104062107</v>
      </c>
      <c r="D16">
        <v>311480223715357</v>
      </c>
      <c r="E16" s="1">
        <v>46060.281224826387</v>
      </c>
      <c r="F16" t="s">
        <v>90</v>
      </c>
      <c r="G16" t="s">
        <v>91</v>
      </c>
      <c r="H16" t="s">
        <v>92</v>
      </c>
      <c r="I16" t="s">
        <v>8</v>
      </c>
      <c r="J16" t="s">
        <v>93</v>
      </c>
      <c r="L16" t="s">
        <v>94</v>
      </c>
      <c r="M16" t="s">
        <v>95</v>
      </c>
      <c r="O16" t="s">
        <v>25</v>
      </c>
    </row>
    <row r="17" spans="1:15" x14ac:dyDescent="0.3">
      <c r="A17" t="s">
        <v>96</v>
      </c>
      <c r="B17" t="str">
        <f>VLOOKUP(A17,[1]type!$A$2:$B$13,2,FALSE)</f>
        <v>TALK 200</v>
      </c>
      <c r="C17">
        <v>2135245130</v>
      </c>
      <c r="D17">
        <v>311480223707715</v>
      </c>
      <c r="E17" s="1">
        <v>46060.281125138892</v>
      </c>
      <c r="F17" t="s">
        <v>97</v>
      </c>
      <c r="G17" t="s">
        <v>98</v>
      </c>
      <c r="H17" t="s">
        <v>85</v>
      </c>
      <c r="I17" t="s">
        <v>8</v>
      </c>
      <c r="J17" t="s">
        <v>93</v>
      </c>
      <c r="K17" t="s">
        <v>99</v>
      </c>
      <c r="L17" t="s">
        <v>100</v>
      </c>
      <c r="M17" t="s">
        <v>101</v>
      </c>
      <c r="O17" t="s">
        <v>25</v>
      </c>
    </row>
    <row r="18" spans="1:15" x14ac:dyDescent="0.3">
      <c r="A18" t="s">
        <v>102</v>
      </c>
      <c r="B18" t="str">
        <f>VLOOKUP(A18,[1]type!$A$2:$B$13,2,FALSE)</f>
        <v>TALK 400</v>
      </c>
      <c r="C18">
        <v>9297950760</v>
      </c>
      <c r="D18">
        <v>311480223704259</v>
      </c>
      <c r="E18" s="1">
        <v>46060.281392812503</v>
      </c>
      <c r="F18" t="s">
        <v>103</v>
      </c>
      <c r="G18" t="s">
        <v>104</v>
      </c>
      <c r="H18" t="s">
        <v>60</v>
      </c>
      <c r="I18" t="s">
        <v>8</v>
      </c>
      <c r="J18" t="s">
        <v>93</v>
      </c>
      <c r="L18" t="s">
        <v>105</v>
      </c>
      <c r="M18" t="s">
        <v>106</v>
      </c>
      <c r="O1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Krienke</dc:creator>
  <cp:lastModifiedBy>Kimberly Krienke</cp:lastModifiedBy>
  <dcterms:created xsi:type="dcterms:W3CDTF">2026-02-07T13:50:27Z</dcterms:created>
  <dcterms:modified xsi:type="dcterms:W3CDTF">2026-02-07T13:51:02Z</dcterms:modified>
</cp:coreProperties>
</file>